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edumx-my.sharepoint.com/personal/fdavalos_up_edu_mx/Documents/microtracking/Codigos/"/>
    </mc:Choice>
  </mc:AlternateContent>
  <xr:revisionPtr revIDLastSave="0" documentId="8_{CFA46B2D-C299-419C-8AF0-BF25721BA31E}" xr6:coauthVersionLast="47" xr6:coauthVersionMax="47" xr10:uidLastSave="{00000000-0000-0000-0000-000000000000}"/>
  <bookViews>
    <workbookView xWindow="-108" yWindow="-108" windowWidth="30936" windowHeight="16776" xr2:uid="{2FEF3F58-03C7-4066-8956-BE905E4617AA}"/>
  </bookViews>
  <sheets>
    <sheet name="Puntos_m_ximos_con_Az_Alt_inter" sheetId="1" r:id="rId1"/>
  </sheets>
  <calcPr calcId="0"/>
</workbook>
</file>

<file path=xl/calcChain.xml><?xml version="1.0" encoding="utf-8"?>
<calcChain xmlns="http://schemas.openxmlformats.org/spreadsheetml/2006/main"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1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2" i="1"/>
  <c r="H35" i="1"/>
  <c r="G35" i="1"/>
</calcChain>
</file>

<file path=xl/sharedStrings.xml><?xml version="1.0" encoding="utf-8"?>
<sst xmlns="http://schemas.openxmlformats.org/spreadsheetml/2006/main" count="13" uniqueCount="11">
  <si>
    <t>Timestamp</t>
  </si>
  <si>
    <t>X</t>
  </si>
  <si>
    <t>Y</t>
  </si>
  <si>
    <t>C_mA</t>
  </si>
  <si>
    <t>rank</t>
  </si>
  <si>
    <t>time_bin</t>
  </si>
  <si>
    <t>Azimuth</t>
  </si>
  <si>
    <t>Altitude</t>
  </si>
  <si>
    <t>Azimuth corr</t>
  </si>
  <si>
    <t>Altitude cor</t>
  </si>
  <si>
    <t>Altitude cor2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</si>
</sst>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Puntos_m_ximos_con_Az_Alt_inter!$P$1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forward val="5"/>
            <c:backward val="5"/>
            <c:dispRSqr val="0"/>
            <c:dispEq val="1"/>
            <c:trendlineLbl>
              <c:layout>
                <c:manualLayout>
                  <c:x val="-5.8372475881158922E-3"/>
                  <c:y val="-8.2167333998161987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</c:trendlineLbl>
          </c:trendline>
          <c:xVal>
            <c:numRef>
              <c:f>Puntos_m_ximos_con_Az_Alt_inter!$I$2:$I$35</c:f>
              <c:numCache>
                <c:formatCode>General</c:formatCode>
                <c:ptCount val="34"/>
                <c:pt idx="0">
                  <c:v>76.445544444445005</c:v>
                </c:pt>
                <c:pt idx="1">
                  <c:v>78.067877777777994</c:v>
                </c:pt>
                <c:pt idx="2">
                  <c:v>81.608377777778003</c:v>
                </c:pt>
                <c:pt idx="3">
                  <c:v>83.657577777778002</c:v>
                </c:pt>
                <c:pt idx="4">
                  <c:v>84.52237777777799</c:v>
                </c:pt>
                <c:pt idx="5">
                  <c:v>88.471955555556008</c:v>
                </c:pt>
                <c:pt idx="6">
                  <c:v>135.93737777777801</c:v>
                </c:pt>
                <c:pt idx="7">
                  <c:v>162.93808888888901</c:v>
                </c:pt>
                <c:pt idx="8">
                  <c:v>175.52977777777801</c:v>
                </c:pt>
                <c:pt idx="9">
                  <c:v>180</c:v>
                </c:pt>
                <c:pt idx="10">
                  <c:v>180.53513333333299</c:v>
                </c:pt>
                <c:pt idx="11">
                  <c:v>182.598111111111</c:v>
                </c:pt>
                <c:pt idx="12">
                  <c:v>183.9786</c:v>
                </c:pt>
                <c:pt idx="13">
                  <c:v>184.59904444444501</c:v>
                </c:pt>
                <c:pt idx="14">
                  <c:v>186.52878888888901</c:v>
                </c:pt>
                <c:pt idx="15">
                  <c:v>187.759722222222</c:v>
                </c:pt>
                <c:pt idx="16">
                  <c:v>190.13183333333299</c:v>
                </c:pt>
                <c:pt idx="17">
                  <c:v>190.726377777778</c:v>
                </c:pt>
                <c:pt idx="18">
                  <c:v>191.291711111111</c:v>
                </c:pt>
                <c:pt idx="19">
                  <c:v>193.22237777777801</c:v>
                </c:pt>
                <c:pt idx="20">
                  <c:v>193.45704444444499</c:v>
                </c:pt>
                <c:pt idx="21">
                  <c:v>202.52911111111101</c:v>
                </c:pt>
                <c:pt idx="22">
                  <c:v>205.55861111111099</c:v>
                </c:pt>
                <c:pt idx="23">
                  <c:v>206.651877777778</c:v>
                </c:pt>
                <c:pt idx="24">
                  <c:v>207.099433333333</c:v>
                </c:pt>
                <c:pt idx="25">
                  <c:v>207.75898888888901</c:v>
                </c:pt>
                <c:pt idx="26">
                  <c:v>208.37313333333299</c:v>
                </c:pt>
                <c:pt idx="27">
                  <c:v>208.8766</c:v>
                </c:pt>
                <c:pt idx="28">
                  <c:v>209.22797777777799</c:v>
                </c:pt>
                <c:pt idx="29">
                  <c:v>209.731444444445</c:v>
                </c:pt>
                <c:pt idx="30">
                  <c:v>210.22966666666701</c:v>
                </c:pt>
                <c:pt idx="31">
                  <c:v>211.1104</c:v>
                </c:pt>
              </c:numCache>
            </c:numRef>
          </c:xVal>
          <c:yVal>
            <c:numRef>
              <c:f>Puntos_m_ximos_con_Az_Alt_inter!$P$2:$P$35</c:f>
              <c:numCache>
                <c:formatCode>General</c:formatCode>
                <c:ptCount val="34"/>
                <c:pt idx="0">
                  <c:v>110</c:v>
                </c:pt>
                <c:pt idx="1">
                  <c:v>100</c:v>
                </c:pt>
                <c:pt idx="2">
                  <c:v>100</c:v>
                </c:pt>
                <c:pt idx="3">
                  <c:v>2268</c:v>
                </c:pt>
                <c:pt idx="4">
                  <c:v>2368</c:v>
                </c:pt>
                <c:pt idx="5">
                  <c:v>7303</c:v>
                </c:pt>
                <c:pt idx="6">
                  <c:v>28950</c:v>
                </c:pt>
                <c:pt idx="7">
                  <c:v>46575</c:v>
                </c:pt>
                <c:pt idx="8">
                  <c:v>48864</c:v>
                </c:pt>
                <c:pt idx="9">
                  <c:v>52000</c:v>
                </c:pt>
                <c:pt idx="10">
                  <c:v>52000</c:v>
                </c:pt>
                <c:pt idx="11">
                  <c:v>56300</c:v>
                </c:pt>
                <c:pt idx="12">
                  <c:v>57650</c:v>
                </c:pt>
                <c:pt idx="13">
                  <c:v>57350</c:v>
                </c:pt>
                <c:pt idx="14">
                  <c:v>57650</c:v>
                </c:pt>
                <c:pt idx="15">
                  <c:v>57650</c:v>
                </c:pt>
                <c:pt idx="16">
                  <c:v>64141</c:v>
                </c:pt>
                <c:pt idx="17">
                  <c:v>64955</c:v>
                </c:pt>
                <c:pt idx="18">
                  <c:v>64505</c:v>
                </c:pt>
                <c:pt idx="19">
                  <c:v>67269</c:v>
                </c:pt>
                <c:pt idx="20">
                  <c:v>67055</c:v>
                </c:pt>
                <c:pt idx="21">
                  <c:v>81607</c:v>
                </c:pt>
                <c:pt idx="22">
                  <c:v>86037</c:v>
                </c:pt>
                <c:pt idx="23">
                  <c:v>90038</c:v>
                </c:pt>
                <c:pt idx="24">
                  <c:v>92138</c:v>
                </c:pt>
                <c:pt idx="25">
                  <c:v>93338</c:v>
                </c:pt>
                <c:pt idx="26">
                  <c:v>94388</c:v>
                </c:pt>
                <c:pt idx="27">
                  <c:v>94988</c:v>
                </c:pt>
                <c:pt idx="28">
                  <c:v>95438</c:v>
                </c:pt>
                <c:pt idx="29">
                  <c:v>97238</c:v>
                </c:pt>
                <c:pt idx="30">
                  <c:v>97238</c:v>
                </c:pt>
                <c:pt idx="31">
                  <c:v>99354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03-47E0-8676-DE7BE8631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7014688"/>
        <c:axId val="2117039648"/>
      </c:scatterChart>
      <c:valAx>
        <c:axId val="2117014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17039648"/>
        <c:crosses val="autoZero"/>
        <c:crossBetween val="midCat"/>
      </c:valAx>
      <c:valAx>
        <c:axId val="211703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17014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Puntos_m_ximos_con_Az_Alt_inter!$O$1</c:f>
              <c:strCache>
                <c:ptCount val="1"/>
                <c:pt idx="0">
                  <c:v>X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Puntos_m_ximos_con_Az_Alt_inter!$K$2:$K$35</c:f>
              <c:numCache>
                <c:formatCode>General</c:formatCode>
                <c:ptCount val="34"/>
                <c:pt idx="0">
                  <c:v>82.800366666666704</c:v>
                </c:pt>
                <c:pt idx="1">
                  <c:v>83.813033333333308</c:v>
                </c:pt>
                <c:pt idx="2">
                  <c:v>85.866700000000009</c:v>
                </c:pt>
                <c:pt idx="3">
                  <c:v>86.869500000000016</c:v>
                </c:pt>
                <c:pt idx="4">
                  <c:v>87.292700000000011</c:v>
                </c:pt>
                <c:pt idx="5">
                  <c:v>88.938566666666702</c:v>
                </c:pt>
                <c:pt idx="6">
                  <c:v>96.004066666666702</c:v>
                </c:pt>
                <c:pt idx="7">
                  <c:v>94.001188888888905</c:v>
                </c:pt>
                <c:pt idx="8">
                  <c:v>91.374766666666702</c:v>
                </c:pt>
                <c:pt idx="9">
                  <c:v>90</c:v>
                </c:pt>
                <c:pt idx="10">
                  <c:v>90.190899999999999</c:v>
                </c:pt>
                <c:pt idx="11">
                  <c:v>90.926833333333292</c:v>
                </c:pt>
                <c:pt idx="12">
                  <c:v>91.419299999999993</c:v>
                </c:pt>
                <c:pt idx="13">
                  <c:v>91.640633333333298</c:v>
                </c:pt>
                <c:pt idx="14">
                  <c:v>92.5536666666667</c:v>
                </c:pt>
                <c:pt idx="15">
                  <c:v>93.136066666666693</c:v>
                </c:pt>
                <c:pt idx="16">
                  <c:v>94.258399999999995</c:v>
                </c:pt>
                <c:pt idx="17">
                  <c:v>94.588755555555593</c:v>
                </c:pt>
                <c:pt idx="18">
                  <c:v>94.933844444444503</c:v>
                </c:pt>
                <c:pt idx="19">
                  <c:v>96.112355555555595</c:v>
                </c:pt>
                <c:pt idx="20">
                  <c:v>96.255599999999987</c:v>
                </c:pt>
                <c:pt idx="21">
                  <c:v>103.38369999999999</c:v>
                </c:pt>
                <c:pt idx="22">
                  <c:v>106.62023333333329</c:v>
                </c:pt>
                <c:pt idx="23">
                  <c:v>107.95599999999999</c:v>
                </c:pt>
                <c:pt idx="24">
                  <c:v>108.5116444444445</c:v>
                </c:pt>
                <c:pt idx="25">
                  <c:v>109.33048888888889</c:v>
                </c:pt>
                <c:pt idx="26">
                  <c:v>110.0990222222222</c:v>
                </c:pt>
                <c:pt idx="27">
                  <c:v>110.81368888888889</c:v>
                </c:pt>
                <c:pt idx="28">
                  <c:v>111.31246666666669</c:v>
                </c:pt>
                <c:pt idx="29">
                  <c:v>112.0271333333333</c:v>
                </c:pt>
                <c:pt idx="30">
                  <c:v>112.7343555555556</c:v>
                </c:pt>
                <c:pt idx="31">
                  <c:v>114.05034444444449</c:v>
                </c:pt>
              </c:numCache>
            </c:numRef>
          </c:xVal>
          <c:yVal>
            <c:numRef>
              <c:f>Puntos_m_ximos_con_Az_Alt_inter!$O$2:$O$35</c:f>
              <c:numCache>
                <c:formatCode>General</c:formatCode>
                <c:ptCount val="34"/>
                <c:pt idx="0">
                  <c:v>25701</c:v>
                </c:pt>
                <c:pt idx="1">
                  <c:v>25888</c:v>
                </c:pt>
                <c:pt idx="2">
                  <c:v>29082</c:v>
                </c:pt>
                <c:pt idx="3">
                  <c:v>28925</c:v>
                </c:pt>
                <c:pt idx="4">
                  <c:v>28825</c:v>
                </c:pt>
                <c:pt idx="5">
                  <c:v>31377</c:v>
                </c:pt>
                <c:pt idx="6">
                  <c:v>44400</c:v>
                </c:pt>
                <c:pt idx="7">
                  <c:v>48800</c:v>
                </c:pt>
                <c:pt idx="8">
                  <c:v>51556</c:v>
                </c:pt>
                <c:pt idx="9">
                  <c:v>56000</c:v>
                </c:pt>
                <c:pt idx="10">
                  <c:v>56150</c:v>
                </c:pt>
                <c:pt idx="11">
                  <c:v>58600</c:v>
                </c:pt>
                <c:pt idx="12">
                  <c:v>59200</c:v>
                </c:pt>
                <c:pt idx="13">
                  <c:v>58600</c:v>
                </c:pt>
                <c:pt idx="14">
                  <c:v>59882</c:v>
                </c:pt>
                <c:pt idx="15">
                  <c:v>59882</c:v>
                </c:pt>
                <c:pt idx="16">
                  <c:v>60782</c:v>
                </c:pt>
                <c:pt idx="17">
                  <c:v>62796</c:v>
                </c:pt>
                <c:pt idx="18">
                  <c:v>63396</c:v>
                </c:pt>
                <c:pt idx="19">
                  <c:v>63509</c:v>
                </c:pt>
                <c:pt idx="20">
                  <c:v>61861</c:v>
                </c:pt>
                <c:pt idx="21">
                  <c:v>71009</c:v>
                </c:pt>
                <c:pt idx="22">
                  <c:v>73686</c:v>
                </c:pt>
                <c:pt idx="23">
                  <c:v>74695</c:v>
                </c:pt>
                <c:pt idx="24">
                  <c:v>74695</c:v>
                </c:pt>
                <c:pt idx="25">
                  <c:v>75295</c:v>
                </c:pt>
                <c:pt idx="26">
                  <c:v>75895</c:v>
                </c:pt>
                <c:pt idx="27">
                  <c:v>76495</c:v>
                </c:pt>
                <c:pt idx="28">
                  <c:v>76795</c:v>
                </c:pt>
                <c:pt idx="29">
                  <c:v>77395</c:v>
                </c:pt>
                <c:pt idx="30">
                  <c:v>77545</c:v>
                </c:pt>
                <c:pt idx="31">
                  <c:v>77737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F6-4C08-99BA-D6F48CD03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7055968"/>
        <c:axId val="2117058368"/>
      </c:scatterChart>
      <c:valAx>
        <c:axId val="2117055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17058368"/>
        <c:crosses val="autoZero"/>
        <c:crossBetween val="midCat"/>
      </c:valAx>
      <c:valAx>
        <c:axId val="2117058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17055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718458</xdr:colOff>
      <xdr:row>37</xdr:row>
      <xdr:rowOff>5444</xdr:rowOff>
    </xdr:from>
    <xdr:to>
      <xdr:col>28</xdr:col>
      <xdr:colOff>337458</xdr:colOff>
      <xdr:row>66</xdr:row>
      <xdr:rowOff>32658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75DC24D-F992-9945-784A-6722C9664D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576943</xdr:colOff>
      <xdr:row>8</xdr:row>
      <xdr:rowOff>92528</xdr:rowOff>
    </xdr:from>
    <xdr:to>
      <xdr:col>24</xdr:col>
      <xdr:colOff>370114</xdr:colOff>
      <xdr:row>39</xdr:row>
      <xdr:rowOff>130627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1A0A616-82AE-4778-01FB-4C2C760914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2BF57-6004-4376-B813-AD11A33841B9}">
  <dimension ref="A1:P35"/>
  <sheetViews>
    <sheetView tabSelected="1" zoomScale="70" zoomScaleNormal="70" workbookViewId="0">
      <selection activeCell="G8" sqref="G8:H8"/>
    </sheetView>
  </sheetViews>
  <sheetFormatPr baseColWidth="10" defaultRowHeight="14.4" x14ac:dyDescent="0.3"/>
  <cols>
    <col min="1" max="1" width="17.21875" customWidth="1"/>
    <col min="9" max="9" width="14.441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O1" t="s">
        <v>1</v>
      </c>
      <c r="P1" t="s">
        <v>2</v>
      </c>
    </row>
    <row r="2" spans="1:16" x14ac:dyDescent="0.3">
      <c r="A2" s="1">
        <v>45910.45989583333</v>
      </c>
      <c r="B2">
        <v>25701</v>
      </c>
      <c r="C2">
        <v>110</v>
      </c>
      <c r="D2">
        <v>114.303873697916</v>
      </c>
      <c r="E2">
        <v>96</v>
      </c>
      <c r="F2">
        <v>0</v>
      </c>
      <c r="G2">
        <v>120.6765</v>
      </c>
      <c r="H2">
        <v>59.570999999999998</v>
      </c>
      <c r="I2">
        <f>G2-$G$35</f>
        <v>76.445544444445005</v>
      </c>
      <c r="J2">
        <f>H2+$H$35</f>
        <v>82.800366666666704</v>
      </c>
      <c r="K2">
        <v>82.800366666666704</v>
      </c>
      <c r="O2">
        <v>25701</v>
      </c>
      <c r="P2">
        <v>110</v>
      </c>
    </row>
    <row r="3" spans="1:16" x14ac:dyDescent="0.3">
      <c r="A3" s="1">
        <v>45910.463483796295</v>
      </c>
      <c r="B3">
        <v>25888</v>
      </c>
      <c r="C3">
        <v>100</v>
      </c>
      <c r="D3">
        <v>132.895345052083</v>
      </c>
      <c r="E3">
        <v>136</v>
      </c>
      <c r="F3">
        <v>1</v>
      </c>
      <c r="G3">
        <v>122.29883333333299</v>
      </c>
      <c r="H3">
        <v>60.583666666666602</v>
      </c>
      <c r="I3">
        <f t="shared" ref="I3:I33" si="0">G3-$G$35</f>
        <v>78.067877777777994</v>
      </c>
      <c r="J3">
        <f t="shared" ref="J3:K33" si="1">H3+$H$35</f>
        <v>83.813033333333308</v>
      </c>
      <c r="K3">
        <v>83.813033333333308</v>
      </c>
      <c r="O3">
        <v>25888</v>
      </c>
      <c r="P3">
        <v>100</v>
      </c>
    </row>
    <row r="4" spans="1:16" x14ac:dyDescent="0.3">
      <c r="A4" s="1">
        <v>45910.470891203702</v>
      </c>
      <c r="B4">
        <v>29082</v>
      </c>
      <c r="C4">
        <v>100</v>
      </c>
      <c r="D4">
        <v>158.700520833333</v>
      </c>
      <c r="E4">
        <v>255</v>
      </c>
      <c r="F4">
        <v>2</v>
      </c>
      <c r="G4">
        <v>125.839333333333</v>
      </c>
      <c r="H4">
        <v>62.637333333333302</v>
      </c>
      <c r="I4">
        <f t="shared" si="0"/>
        <v>81.608377777778003</v>
      </c>
      <c r="J4">
        <f t="shared" si="1"/>
        <v>85.866700000000009</v>
      </c>
      <c r="K4">
        <v>85.866700000000009</v>
      </c>
      <c r="O4">
        <v>29082</v>
      </c>
      <c r="P4">
        <v>100</v>
      </c>
    </row>
    <row r="5" spans="1:16" x14ac:dyDescent="0.3">
      <c r="A5" s="1">
        <v>45910.474675925929</v>
      </c>
      <c r="B5">
        <v>28925</v>
      </c>
      <c r="C5">
        <v>2268</v>
      </c>
      <c r="D5">
        <v>161.871907552083</v>
      </c>
      <c r="E5">
        <v>340</v>
      </c>
      <c r="F5">
        <v>3</v>
      </c>
      <c r="G5">
        <v>127.888533333333</v>
      </c>
      <c r="H5">
        <v>63.640133333333303</v>
      </c>
      <c r="I5">
        <f t="shared" si="0"/>
        <v>83.657577777778002</v>
      </c>
      <c r="J5">
        <f t="shared" si="1"/>
        <v>86.869500000000016</v>
      </c>
      <c r="K5">
        <v>86.869500000000016</v>
      </c>
      <c r="O5">
        <v>28925</v>
      </c>
      <c r="P5">
        <v>2268</v>
      </c>
    </row>
    <row r="6" spans="1:16" x14ac:dyDescent="0.3">
      <c r="A6" s="1">
        <v>45910.476273148146</v>
      </c>
      <c r="B6">
        <v>28825</v>
      </c>
      <c r="C6">
        <v>2368</v>
      </c>
      <c r="D6">
        <v>149.7724609375</v>
      </c>
      <c r="E6">
        <v>386</v>
      </c>
      <c r="F6">
        <v>4</v>
      </c>
      <c r="G6">
        <v>128.75333333333299</v>
      </c>
      <c r="H6">
        <v>64.063333333333304</v>
      </c>
      <c r="I6">
        <f t="shared" si="0"/>
        <v>84.52237777777799</v>
      </c>
      <c r="J6">
        <f t="shared" si="1"/>
        <v>87.292700000000011</v>
      </c>
      <c r="K6">
        <v>87.292700000000011</v>
      </c>
      <c r="O6">
        <v>28825</v>
      </c>
      <c r="P6">
        <v>2368</v>
      </c>
    </row>
    <row r="7" spans="1:16" x14ac:dyDescent="0.3">
      <c r="A7" s="1">
        <v>45910.482800925929</v>
      </c>
      <c r="B7">
        <v>31377</v>
      </c>
      <c r="C7">
        <v>7303</v>
      </c>
      <c r="D7">
        <v>162.04443359375</v>
      </c>
      <c r="E7">
        <v>546</v>
      </c>
      <c r="F7">
        <v>5</v>
      </c>
      <c r="G7">
        <v>132.70291111111101</v>
      </c>
      <c r="H7">
        <v>65.709199999999996</v>
      </c>
      <c r="I7">
        <f t="shared" si="0"/>
        <v>88.471955555556008</v>
      </c>
      <c r="J7">
        <f t="shared" si="1"/>
        <v>88.938566666666702</v>
      </c>
      <c r="K7">
        <v>88.938566666666702</v>
      </c>
      <c r="O7">
        <v>31377</v>
      </c>
      <c r="P7">
        <v>7303</v>
      </c>
    </row>
    <row r="8" spans="1:16" x14ac:dyDescent="0.3">
      <c r="A8" s="1">
        <v>45910.532048611109</v>
      </c>
      <c r="B8">
        <v>44400</v>
      </c>
      <c r="C8">
        <v>28950</v>
      </c>
      <c r="D8">
        <v>215.652018229166</v>
      </c>
      <c r="E8">
        <v>634</v>
      </c>
      <c r="F8">
        <v>6</v>
      </c>
      <c r="G8">
        <v>180.16833333333301</v>
      </c>
      <c r="H8">
        <v>72.774699999999996</v>
      </c>
      <c r="I8">
        <f t="shared" si="0"/>
        <v>135.93737777777801</v>
      </c>
      <c r="J8">
        <f t="shared" si="1"/>
        <v>96.004066666666702</v>
      </c>
      <c r="K8">
        <v>96.004066666666702</v>
      </c>
      <c r="O8">
        <v>44400</v>
      </c>
      <c r="P8">
        <v>28950</v>
      </c>
    </row>
    <row r="9" spans="1:16" x14ac:dyDescent="0.3">
      <c r="A9" s="1">
        <v>45910.556087962963</v>
      </c>
      <c r="B9">
        <v>48800</v>
      </c>
      <c r="C9">
        <v>46575</v>
      </c>
      <c r="D9">
        <v>211.310384114583</v>
      </c>
      <c r="E9">
        <v>756</v>
      </c>
      <c r="F9">
        <v>7</v>
      </c>
      <c r="G9">
        <v>207.16904444444401</v>
      </c>
      <c r="H9">
        <v>70.771822222222198</v>
      </c>
      <c r="I9">
        <f t="shared" si="0"/>
        <v>162.93808888888901</v>
      </c>
      <c r="J9">
        <f t="shared" si="1"/>
        <v>94.001188888888905</v>
      </c>
      <c r="K9">
        <v>94.001188888888905</v>
      </c>
      <c r="O9">
        <v>48800</v>
      </c>
      <c r="P9">
        <v>46575</v>
      </c>
    </row>
    <row r="10" spans="1:16" x14ac:dyDescent="0.3">
      <c r="A10" s="1">
        <v>45910.570347222223</v>
      </c>
      <c r="B10">
        <v>51556</v>
      </c>
      <c r="C10">
        <v>48864</v>
      </c>
      <c r="D10">
        <v>189.779134114583</v>
      </c>
      <c r="E10">
        <v>772</v>
      </c>
      <c r="F10">
        <v>8</v>
      </c>
      <c r="G10">
        <v>219.76073333333301</v>
      </c>
      <c r="H10">
        <v>68.145399999999995</v>
      </c>
      <c r="I10">
        <f t="shared" si="0"/>
        <v>175.52977777777801</v>
      </c>
      <c r="J10">
        <f t="shared" si="1"/>
        <v>91.374766666666702</v>
      </c>
      <c r="K10">
        <v>91.374766666666702</v>
      </c>
      <c r="O10">
        <v>51556</v>
      </c>
      <c r="P10">
        <v>48864</v>
      </c>
    </row>
    <row r="11" spans="1:16" x14ac:dyDescent="0.3">
      <c r="A11" s="1">
        <v>45910.576469907406</v>
      </c>
      <c r="B11">
        <v>56000</v>
      </c>
      <c r="C11">
        <v>52000</v>
      </c>
      <c r="D11">
        <v>205.82421875</v>
      </c>
      <c r="E11">
        <v>938</v>
      </c>
      <c r="F11">
        <v>9</v>
      </c>
      <c r="G11">
        <v>224.230955555555</v>
      </c>
      <c r="H11">
        <v>66.770633333333294</v>
      </c>
      <c r="I11">
        <f t="shared" si="0"/>
        <v>180</v>
      </c>
      <c r="J11">
        <f t="shared" si="1"/>
        <v>90</v>
      </c>
      <c r="K11">
        <v>90</v>
      </c>
      <c r="O11">
        <v>56000</v>
      </c>
      <c r="P11">
        <v>52000</v>
      </c>
    </row>
    <row r="12" spans="1:16" x14ac:dyDescent="0.3">
      <c r="A12" s="1">
        <v>45910.577268518522</v>
      </c>
      <c r="B12">
        <v>56150</v>
      </c>
      <c r="C12">
        <v>52000</v>
      </c>
      <c r="D12">
        <v>193.347330729166</v>
      </c>
      <c r="E12">
        <v>961</v>
      </c>
      <c r="F12">
        <v>10</v>
      </c>
      <c r="G12">
        <v>224.76608888888799</v>
      </c>
      <c r="H12">
        <v>66.579733333333294</v>
      </c>
      <c r="I12">
        <f t="shared" si="0"/>
        <v>180.53513333333299</v>
      </c>
      <c r="J12">
        <f t="shared" si="1"/>
        <v>89.809100000000001</v>
      </c>
      <c r="K12">
        <f>(90-J12)+90</f>
        <v>90.190899999999999</v>
      </c>
      <c r="O12">
        <v>56150</v>
      </c>
      <c r="P12">
        <v>52000</v>
      </c>
    </row>
    <row r="13" spans="1:16" x14ac:dyDescent="0.3">
      <c r="A13" s="1">
        <v>45910.580347222225</v>
      </c>
      <c r="B13">
        <v>58600</v>
      </c>
      <c r="C13">
        <v>56300</v>
      </c>
      <c r="D13">
        <v>229.062825520833</v>
      </c>
      <c r="E13">
        <v>1103</v>
      </c>
      <c r="F13">
        <v>11</v>
      </c>
      <c r="G13">
        <v>226.82906666666599</v>
      </c>
      <c r="H13">
        <v>65.843800000000002</v>
      </c>
      <c r="I13">
        <f t="shared" si="0"/>
        <v>182.598111111111</v>
      </c>
      <c r="J13">
        <f t="shared" si="1"/>
        <v>89.073166666666708</v>
      </c>
      <c r="K13">
        <f t="shared" ref="K13:K33" si="2">(90-J13)+90</f>
        <v>90.926833333333292</v>
      </c>
      <c r="O13">
        <v>58600</v>
      </c>
      <c r="P13">
        <v>56300</v>
      </c>
    </row>
    <row r="14" spans="1:16" x14ac:dyDescent="0.3">
      <c r="A14" s="1">
        <v>45910.582407407404</v>
      </c>
      <c r="B14">
        <v>59200</v>
      </c>
      <c r="C14">
        <v>57650</v>
      </c>
      <c r="D14">
        <v>228.112467447916</v>
      </c>
      <c r="E14">
        <v>1214</v>
      </c>
      <c r="F14">
        <v>12</v>
      </c>
      <c r="G14">
        <v>228.209555555555</v>
      </c>
      <c r="H14">
        <v>65.351333333333301</v>
      </c>
      <c r="I14">
        <f t="shared" si="0"/>
        <v>183.9786</v>
      </c>
      <c r="J14">
        <f t="shared" si="1"/>
        <v>88.580700000000007</v>
      </c>
      <c r="K14">
        <f t="shared" si="2"/>
        <v>91.419299999999993</v>
      </c>
      <c r="O14">
        <v>59200</v>
      </c>
      <c r="P14">
        <v>57650</v>
      </c>
    </row>
    <row r="15" spans="1:16" x14ac:dyDescent="0.3">
      <c r="A15" s="1">
        <v>45910.583333333336</v>
      </c>
      <c r="B15">
        <v>58600</v>
      </c>
      <c r="C15">
        <v>57350</v>
      </c>
      <c r="D15">
        <v>226.94287109375</v>
      </c>
      <c r="E15">
        <v>1254</v>
      </c>
      <c r="F15">
        <v>13</v>
      </c>
      <c r="G15">
        <v>228.83</v>
      </c>
      <c r="H15">
        <v>65.13</v>
      </c>
      <c r="I15">
        <f t="shared" si="0"/>
        <v>184.59904444444501</v>
      </c>
      <c r="J15">
        <f t="shared" si="1"/>
        <v>88.359366666666702</v>
      </c>
      <c r="K15">
        <f t="shared" si="2"/>
        <v>91.640633333333298</v>
      </c>
      <c r="O15">
        <v>58600</v>
      </c>
      <c r="P15">
        <v>57350</v>
      </c>
    </row>
    <row r="16" spans="1:16" x14ac:dyDescent="0.3">
      <c r="A16" s="1">
        <v>45910.586817129632</v>
      </c>
      <c r="B16">
        <v>59882</v>
      </c>
      <c r="C16">
        <v>57650</v>
      </c>
      <c r="D16">
        <v>205.756184895833</v>
      </c>
      <c r="E16">
        <v>1345</v>
      </c>
      <c r="F16">
        <v>14</v>
      </c>
      <c r="G16">
        <v>230.75974444444401</v>
      </c>
      <c r="H16">
        <v>64.216966666666593</v>
      </c>
      <c r="I16">
        <f t="shared" si="0"/>
        <v>186.52878888888901</v>
      </c>
      <c r="J16">
        <f t="shared" si="1"/>
        <v>87.4463333333333</v>
      </c>
      <c r="K16">
        <f t="shared" si="2"/>
        <v>92.5536666666667</v>
      </c>
      <c r="O16">
        <v>59882</v>
      </c>
      <c r="P16">
        <v>57650</v>
      </c>
    </row>
    <row r="17" spans="1:16" x14ac:dyDescent="0.3">
      <c r="A17" s="1">
        <v>45910.589039351849</v>
      </c>
      <c r="B17">
        <v>59882</v>
      </c>
      <c r="C17">
        <v>57650</v>
      </c>
      <c r="D17">
        <v>167.64501953125</v>
      </c>
      <c r="E17">
        <v>1441</v>
      </c>
      <c r="F17">
        <v>15</v>
      </c>
      <c r="G17">
        <v>231.99067777777699</v>
      </c>
      <c r="H17">
        <v>63.634566666666601</v>
      </c>
      <c r="I17">
        <f t="shared" si="0"/>
        <v>187.759722222222</v>
      </c>
      <c r="J17">
        <f t="shared" si="1"/>
        <v>86.863933333333307</v>
      </c>
      <c r="K17">
        <f t="shared" si="2"/>
        <v>93.136066666666693</v>
      </c>
      <c r="O17">
        <v>59882</v>
      </c>
      <c r="P17">
        <v>57650</v>
      </c>
    </row>
    <row r="18" spans="1:16" x14ac:dyDescent="0.3">
      <c r="A18" s="1">
        <v>45910.593321759261</v>
      </c>
      <c r="B18">
        <v>60782</v>
      </c>
      <c r="C18">
        <v>64141</v>
      </c>
      <c r="D18">
        <v>213.475748697916</v>
      </c>
      <c r="E18">
        <v>1626</v>
      </c>
      <c r="F18">
        <v>16</v>
      </c>
      <c r="G18">
        <v>234.36278888888799</v>
      </c>
      <c r="H18">
        <v>62.512233333333299</v>
      </c>
      <c r="I18">
        <f t="shared" si="0"/>
        <v>190.13183333333299</v>
      </c>
      <c r="J18">
        <f t="shared" si="1"/>
        <v>85.741600000000005</v>
      </c>
      <c r="K18">
        <f t="shared" si="2"/>
        <v>94.258399999999995</v>
      </c>
      <c r="O18">
        <v>60782</v>
      </c>
      <c r="P18">
        <v>64141</v>
      </c>
    </row>
    <row r="19" spans="1:16" x14ac:dyDescent="0.3">
      <c r="A19" s="1">
        <v>45910.594525462962</v>
      </c>
      <c r="B19">
        <v>62796</v>
      </c>
      <c r="C19">
        <v>64955</v>
      </c>
      <c r="D19">
        <v>219.198079427083</v>
      </c>
      <c r="E19">
        <v>1675</v>
      </c>
      <c r="F19">
        <v>17</v>
      </c>
      <c r="G19">
        <v>234.957333333333</v>
      </c>
      <c r="H19">
        <v>62.1818777777777</v>
      </c>
      <c r="I19">
        <f t="shared" si="0"/>
        <v>190.726377777778</v>
      </c>
      <c r="J19">
        <f t="shared" si="1"/>
        <v>85.411244444444407</v>
      </c>
      <c r="K19">
        <f t="shared" si="2"/>
        <v>94.588755555555593</v>
      </c>
      <c r="O19">
        <v>62796</v>
      </c>
      <c r="P19">
        <v>64955</v>
      </c>
    </row>
    <row r="20" spans="1:16" x14ac:dyDescent="0.3">
      <c r="A20" s="1">
        <v>45910.595752314817</v>
      </c>
      <c r="B20">
        <v>63396</v>
      </c>
      <c r="C20">
        <v>64505</v>
      </c>
      <c r="D20">
        <v>213.66259765625</v>
      </c>
      <c r="E20">
        <v>1728</v>
      </c>
      <c r="F20">
        <v>18</v>
      </c>
      <c r="G20">
        <v>235.522666666666</v>
      </c>
      <c r="H20">
        <v>61.836788888888798</v>
      </c>
      <c r="I20">
        <f t="shared" si="0"/>
        <v>191.291711111111</v>
      </c>
      <c r="J20">
        <f t="shared" si="1"/>
        <v>85.066155555555497</v>
      </c>
      <c r="K20">
        <f t="shared" si="2"/>
        <v>94.933844444444503</v>
      </c>
      <c r="O20">
        <v>63396</v>
      </c>
      <c r="P20">
        <v>64505</v>
      </c>
    </row>
    <row r="21" spans="1:16" x14ac:dyDescent="0.3">
      <c r="A21" s="1">
        <v>45910.599942129629</v>
      </c>
      <c r="B21">
        <v>63509</v>
      </c>
      <c r="C21">
        <v>67269</v>
      </c>
      <c r="D21">
        <v>192.239908854166</v>
      </c>
      <c r="E21">
        <v>1909</v>
      </c>
      <c r="F21">
        <v>19</v>
      </c>
      <c r="G21">
        <v>237.45333333333301</v>
      </c>
      <c r="H21">
        <v>60.658277777777698</v>
      </c>
      <c r="I21">
        <f t="shared" si="0"/>
        <v>193.22237777777801</v>
      </c>
      <c r="J21">
        <f t="shared" si="1"/>
        <v>83.887644444444405</v>
      </c>
      <c r="K21">
        <f t="shared" si="2"/>
        <v>96.112355555555595</v>
      </c>
      <c r="O21">
        <v>63509</v>
      </c>
      <c r="P21">
        <v>67269</v>
      </c>
    </row>
    <row r="22" spans="1:16" x14ac:dyDescent="0.3">
      <c r="A22" s="1">
        <v>45910.600451388891</v>
      </c>
      <c r="B22">
        <v>61861</v>
      </c>
      <c r="C22">
        <v>67055</v>
      </c>
      <c r="D22">
        <v>125.43017578125</v>
      </c>
      <c r="E22">
        <v>1931</v>
      </c>
      <c r="F22">
        <v>20</v>
      </c>
      <c r="G22">
        <v>237.68799999999999</v>
      </c>
      <c r="H22">
        <v>60.515033333333299</v>
      </c>
      <c r="I22">
        <f t="shared" si="0"/>
        <v>193.45704444444499</v>
      </c>
      <c r="J22">
        <f t="shared" si="1"/>
        <v>83.744400000000013</v>
      </c>
      <c r="K22">
        <f t="shared" si="2"/>
        <v>96.255599999999987</v>
      </c>
      <c r="O22">
        <v>61861</v>
      </c>
      <c r="P22">
        <v>67055</v>
      </c>
    </row>
    <row r="23" spans="1:16" x14ac:dyDescent="0.3">
      <c r="A23" s="1">
        <v>45910.624548611115</v>
      </c>
      <c r="B23">
        <v>71009</v>
      </c>
      <c r="C23">
        <v>81607</v>
      </c>
      <c r="D23">
        <v>188.108235677083</v>
      </c>
      <c r="E23">
        <v>2067</v>
      </c>
      <c r="F23">
        <v>21</v>
      </c>
      <c r="G23">
        <v>246.76006666666601</v>
      </c>
      <c r="H23">
        <v>53.386933333333303</v>
      </c>
      <c r="I23">
        <f t="shared" si="0"/>
        <v>202.52911111111101</v>
      </c>
      <c r="J23">
        <f t="shared" si="1"/>
        <v>76.61630000000001</v>
      </c>
      <c r="K23">
        <f t="shared" si="2"/>
        <v>103.38369999999999</v>
      </c>
      <c r="O23">
        <v>71009</v>
      </c>
      <c r="P23">
        <v>81607</v>
      </c>
    </row>
    <row r="24" spans="1:16" x14ac:dyDescent="0.3">
      <c r="A24" s="1">
        <v>45910.634965277779</v>
      </c>
      <c r="B24">
        <v>73686</v>
      </c>
      <c r="C24">
        <v>86037</v>
      </c>
      <c r="D24">
        <v>170.5791015625</v>
      </c>
      <c r="E24">
        <v>2120</v>
      </c>
      <c r="F24">
        <v>22</v>
      </c>
      <c r="G24">
        <v>249.78956666666599</v>
      </c>
      <c r="H24">
        <v>50.150399999999998</v>
      </c>
      <c r="I24">
        <f t="shared" si="0"/>
        <v>205.55861111111099</v>
      </c>
      <c r="J24">
        <f t="shared" si="1"/>
        <v>73.379766666666711</v>
      </c>
      <c r="K24">
        <f t="shared" si="2"/>
        <v>106.62023333333329</v>
      </c>
      <c r="O24">
        <v>73686</v>
      </c>
      <c r="P24">
        <v>86037</v>
      </c>
    </row>
    <row r="25" spans="1:16" x14ac:dyDescent="0.3">
      <c r="A25" s="1">
        <v>45910.639201388891</v>
      </c>
      <c r="B25">
        <v>74695</v>
      </c>
      <c r="C25">
        <v>90038</v>
      </c>
      <c r="D25">
        <v>192.47802734375</v>
      </c>
      <c r="E25">
        <v>2233</v>
      </c>
      <c r="F25">
        <v>23</v>
      </c>
      <c r="G25">
        <v>250.882833333333</v>
      </c>
      <c r="H25">
        <v>48.814633333333298</v>
      </c>
      <c r="I25">
        <f t="shared" si="0"/>
        <v>206.651877777778</v>
      </c>
      <c r="J25">
        <f t="shared" si="1"/>
        <v>72.044000000000011</v>
      </c>
      <c r="K25">
        <f t="shared" si="2"/>
        <v>107.95599999999999</v>
      </c>
      <c r="O25">
        <v>74695</v>
      </c>
      <c r="P25">
        <v>90038</v>
      </c>
    </row>
    <row r="26" spans="1:16" x14ac:dyDescent="0.3">
      <c r="A26" s="1">
        <v>45910.640960648147</v>
      </c>
      <c r="B26">
        <v>74695</v>
      </c>
      <c r="C26">
        <v>92138</v>
      </c>
      <c r="D26">
        <v>191.4853515625</v>
      </c>
      <c r="E26">
        <v>2309</v>
      </c>
      <c r="F26">
        <v>24</v>
      </c>
      <c r="G26">
        <v>251.330388888888</v>
      </c>
      <c r="H26">
        <v>48.258988888888801</v>
      </c>
      <c r="I26">
        <f t="shared" si="0"/>
        <v>207.099433333333</v>
      </c>
      <c r="J26">
        <f t="shared" si="1"/>
        <v>71.488355555555501</v>
      </c>
      <c r="K26">
        <f t="shared" si="2"/>
        <v>108.5116444444445</v>
      </c>
      <c r="O26">
        <v>74695</v>
      </c>
      <c r="P26">
        <v>92138</v>
      </c>
    </row>
    <row r="27" spans="1:16" x14ac:dyDescent="0.3">
      <c r="A27" s="1">
        <v>45910.643553240741</v>
      </c>
      <c r="B27">
        <v>75295</v>
      </c>
      <c r="C27">
        <v>93338</v>
      </c>
      <c r="D27">
        <v>191.85595703125</v>
      </c>
      <c r="E27">
        <v>2421</v>
      </c>
      <c r="F27">
        <v>25</v>
      </c>
      <c r="G27">
        <v>251.98994444444401</v>
      </c>
      <c r="H27">
        <v>47.4401444444444</v>
      </c>
      <c r="I27">
        <f t="shared" si="0"/>
        <v>207.75898888888901</v>
      </c>
      <c r="J27">
        <f t="shared" si="1"/>
        <v>70.669511111111106</v>
      </c>
      <c r="K27">
        <f t="shared" si="2"/>
        <v>109.33048888888889</v>
      </c>
      <c r="O27">
        <v>75295</v>
      </c>
      <c r="P27">
        <v>93338</v>
      </c>
    </row>
    <row r="28" spans="1:16" x14ac:dyDescent="0.3">
      <c r="A28" s="1">
        <v>45910.645983796298</v>
      </c>
      <c r="B28">
        <v>75895</v>
      </c>
      <c r="C28">
        <v>94388</v>
      </c>
      <c r="D28">
        <v>190.153483072916</v>
      </c>
      <c r="E28">
        <v>2526</v>
      </c>
      <c r="F28">
        <v>26</v>
      </c>
      <c r="G28">
        <v>252.60408888888799</v>
      </c>
      <c r="H28">
        <v>46.671611111111098</v>
      </c>
      <c r="I28">
        <f t="shared" si="0"/>
        <v>208.37313333333299</v>
      </c>
      <c r="J28">
        <f t="shared" si="1"/>
        <v>69.900977777777797</v>
      </c>
      <c r="K28">
        <f t="shared" si="2"/>
        <v>110.0990222222222</v>
      </c>
      <c r="O28">
        <v>75895</v>
      </c>
      <c r="P28">
        <v>94388</v>
      </c>
    </row>
    <row r="29" spans="1:16" x14ac:dyDescent="0.3">
      <c r="A29" s="1">
        <v>45910.648206018515</v>
      </c>
      <c r="B29">
        <v>76495</v>
      </c>
      <c r="C29">
        <v>94988</v>
      </c>
      <c r="D29">
        <v>188.107584635416</v>
      </c>
      <c r="E29">
        <v>2622</v>
      </c>
      <c r="F29">
        <v>27</v>
      </c>
      <c r="G29">
        <v>253.107555555555</v>
      </c>
      <c r="H29">
        <v>45.956944444444403</v>
      </c>
      <c r="I29">
        <f t="shared" si="0"/>
        <v>208.8766</v>
      </c>
      <c r="J29">
        <f t="shared" si="1"/>
        <v>69.18631111111111</v>
      </c>
      <c r="K29">
        <f t="shared" si="2"/>
        <v>110.81368888888889</v>
      </c>
      <c r="O29">
        <v>76495</v>
      </c>
      <c r="P29">
        <v>94988</v>
      </c>
    </row>
    <row r="30" spans="1:16" x14ac:dyDescent="0.3">
      <c r="A30" s="1">
        <v>45910.649756944447</v>
      </c>
      <c r="B30">
        <v>76795</v>
      </c>
      <c r="C30">
        <v>95438</v>
      </c>
      <c r="D30">
        <v>185.204427083333</v>
      </c>
      <c r="E30">
        <v>2689</v>
      </c>
      <c r="F30">
        <v>28</v>
      </c>
      <c r="G30">
        <v>253.45893333333299</v>
      </c>
      <c r="H30">
        <v>45.4581666666666</v>
      </c>
      <c r="I30">
        <f t="shared" si="0"/>
        <v>209.22797777777799</v>
      </c>
      <c r="J30">
        <f t="shared" si="1"/>
        <v>68.687533333333306</v>
      </c>
      <c r="K30">
        <f t="shared" si="2"/>
        <v>111.31246666666669</v>
      </c>
      <c r="O30">
        <v>76795</v>
      </c>
      <c r="P30">
        <v>95438</v>
      </c>
    </row>
    <row r="31" spans="1:16" x14ac:dyDescent="0.3">
      <c r="A31" s="1">
        <v>45910.651979166665</v>
      </c>
      <c r="B31">
        <v>77395</v>
      </c>
      <c r="C31">
        <v>97238</v>
      </c>
      <c r="D31">
        <v>182.51220703125</v>
      </c>
      <c r="E31">
        <v>2785</v>
      </c>
      <c r="F31">
        <v>29</v>
      </c>
      <c r="G31">
        <v>253.9624</v>
      </c>
      <c r="H31">
        <v>44.743499999999997</v>
      </c>
      <c r="I31">
        <f t="shared" si="0"/>
        <v>209.731444444445</v>
      </c>
      <c r="J31">
        <f t="shared" si="1"/>
        <v>67.972866666666704</v>
      </c>
      <c r="K31">
        <f t="shared" si="2"/>
        <v>112.0271333333333</v>
      </c>
      <c r="O31">
        <v>77395</v>
      </c>
      <c r="P31">
        <v>97238</v>
      </c>
    </row>
    <row r="32" spans="1:16" x14ac:dyDescent="0.3">
      <c r="A32" s="1">
        <v>45910.654178240744</v>
      </c>
      <c r="B32">
        <v>77545</v>
      </c>
      <c r="C32">
        <v>97238</v>
      </c>
      <c r="D32">
        <v>180.065755208333</v>
      </c>
      <c r="E32">
        <v>2880</v>
      </c>
      <c r="F32">
        <v>30</v>
      </c>
      <c r="G32">
        <v>254.46062222222201</v>
      </c>
      <c r="H32">
        <v>44.036277777777698</v>
      </c>
      <c r="I32">
        <f t="shared" si="0"/>
        <v>210.22966666666701</v>
      </c>
      <c r="J32">
        <f t="shared" si="1"/>
        <v>67.265644444444405</v>
      </c>
      <c r="K32">
        <f t="shared" si="2"/>
        <v>112.7343555555556</v>
      </c>
      <c r="O32">
        <v>77545</v>
      </c>
      <c r="P32">
        <v>97238</v>
      </c>
    </row>
    <row r="33" spans="1:16" x14ac:dyDescent="0.3">
      <c r="A33" s="1">
        <v>45910.658252314817</v>
      </c>
      <c r="B33">
        <v>77737</v>
      </c>
      <c r="C33">
        <v>99354</v>
      </c>
      <c r="D33">
        <v>158.673665364583</v>
      </c>
      <c r="E33">
        <v>2994</v>
      </c>
      <c r="F33">
        <v>31</v>
      </c>
      <c r="G33">
        <v>255.341355555555</v>
      </c>
      <c r="H33">
        <v>42.720288888888803</v>
      </c>
      <c r="I33">
        <f t="shared" si="0"/>
        <v>211.1104</v>
      </c>
      <c r="J33">
        <f t="shared" si="1"/>
        <v>65.949655555555509</v>
      </c>
      <c r="K33">
        <f t="shared" si="2"/>
        <v>114.05034444444449</v>
      </c>
      <c r="O33">
        <v>77737</v>
      </c>
      <c r="P33">
        <v>99354</v>
      </c>
    </row>
    <row r="35" spans="1:16" x14ac:dyDescent="0.3">
      <c r="G35">
        <f>G11-180</f>
        <v>44.230955555554999</v>
      </c>
      <c r="H35">
        <f>90-H11</f>
        <v>23.229366666666706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Puntos_m_ximos_con_Az_Alt_inter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Dávalos</dc:creator>
  <cp:lastModifiedBy>Fernando Dávalos Hernández</cp:lastModifiedBy>
  <dcterms:created xsi:type="dcterms:W3CDTF">2025-09-12T05:57:12Z</dcterms:created>
  <dcterms:modified xsi:type="dcterms:W3CDTF">2025-09-12T05:57:12Z</dcterms:modified>
</cp:coreProperties>
</file>